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DC367EE4-5EB4-46A8-8EE0-CD078C4C0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31" i="1"/>
  <c r="G31" i="1" l="1"/>
  <c r="D31" i="1"/>
  <c r="E31" i="1" l="1"/>
</calcChain>
</file>

<file path=xl/sharedStrings.xml><?xml version="1.0" encoding="utf-8"?>
<sst xmlns="http://schemas.openxmlformats.org/spreadsheetml/2006/main" count="62" uniqueCount="42">
  <si>
    <t>Maintenance Priorities</t>
  </si>
  <si>
    <t>Building Name</t>
  </si>
  <si>
    <t>Location</t>
  </si>
  <si>
    <t>Priority</t>
  </si>
  <si>
    <t>Critical Needs</t>
  </si>
  <si>
    <t>Year Built</t>
  </si>
  <si>
    <t>UACCRM</t>
  </si>
  <si>
    <t>Waldron-#2</t>
  </si>
  <si>
    <t>Waldron Campus</t>
  </si>
  <si>
    <t>Ode Maddox</t>
  </si>
  <si>
    <t>Main Campus</t>
  </si>
  <si>
    <t>Abernathy</t>
  </si>
  <si>
    <t>Armory</t>
  </si>
  <si>
    <t>Cosmetology</t>
  </si>
  <si>
    <t>Culinary Arts</t>
  </si>
  <si>
    <t>Greenhouse</t>
  </si>
  <si>
    <t>MAC - Mena Airport Center</t>
  </si>
  <si>
    <t>Maintenance &amp; Machine Tool</t>
  </si>
  <si>
    <t>Mt Ida</t>
  </si>
  <si>
    <t>Mt Ida Campus</t>
  </si>
  <si>
    <t>Spencer</t>
  </si>
  <si>
    <t>Waldron-#1</t>
  </si>
  <si>
    <t>Warehouse</t>
  </si>
  <si>
    <t>Ouachita Center</t>
  </si>
  <si>
    <t>HEPI Adjusted Maintenance Needs</t>
  </si>
  <si>
    <t>Requested Maintenance Needs</t>
  </si>
  <si>
    <t>FY2025 Maintenance Needs</t>
  </si>
  <si>
    <t xml:space="preserve">Bucks Crossing </t>
  </si>
  <si>
    <t>1341 Mena St Mena AR 71953</t>
  </si>
  <si>
    <t>Housing Building A</t>
  </si>
  <si>
    <t xml:space="preserve">Main Campus </t>
  </si>
  <si>
    <t>Housing Building B</t>
  </si>
  <si>
    <t>Housing Building C</t>
  </si>
  <si>
    <t>Housing Building D</t>
  </si>
  <si>
    <t xml:space="preserve">Laundry Facility </t>
  </si>
  <si>
    <t xml:space="preserve">Engine Science </t>
  </si>
  <si>
    <t xml:space="preserve">EMT Building </t>
  </si>
  <si>
    <t xml:space="preserve">Workout Facility </t>
  </si>
  <si>
    <t xml:space="preserve">Trio Storange Building </t>
  </si>
  <si>
    <t xml:space="preserve">Waldron Home Economics Bld </t>
  </si>
  <si>
    <t xml:space="preserve">Waldron Campus </t>
  </si>
  <si>
    <t xml:space="preserve">Waldron Home Agricultural Bld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</si>
</sst>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0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6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31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26</v>
      </c>
      <c r="E4" s="7" t="s">
        <v>24</v>
      </c>
      <c r="F4" s="7" t="s">
        <v>25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27</v>
      </c>
      <c r="B5" s="24" t="s">
        <v>28</v>
      </c>
      <c r="C5" s="13">
        <v>1</v>
      </c>
      <c r="D5" s="22">
        <v>614909.5</v>
      </c>
      <c r="E5" s="22">
        <f>(D5*1.036)</f>
        <v>637046.24199999997</v>
      </c>
      <c r="F5" s="22"/>
      <c r="G5" s="22"/>
      <c r="H5" s="15">
        <v>2005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29</v>
      </c>
      <c r="B6" s="12" t="s">
        <v>30</v>
      </c>
      <c r="C6" s="13">
        <v>2</v>
      </c>
      <c r="D6" s="22">
        <v>92387.42</v>
      </c>
      <c r="E6" s="22">
        <f t="shared" ref="E6:E30" si="0">(D6*1.036)</f>
        <v>95713.367119999995</v>
      </c>
      <c r="F6" s="22"/>
      <c r="G6" s="22"/>
      <c r="H6" s="15">
        <v>2020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31</v>
      </c>
      <c r="B7" s="12" t="s">
        <v>30</v>
      </c>
      <c r="C7" s="13">
        <v>3</v>
      </c>
      <c r="D7" s="22">
        <v>98987.22</v>
      </c>
      <c r="E7" s="22">
        <f t="shared" si="0"/>
        <v>102550.75992000001</v>
      </c>
      <c r="F7" s="22"/>
      <c r="G7" s="22"/>
      <c r="H7" s="15">
        <v>2020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32</v>
      </c>
      <c r="B8" s="12" t="s">
        <v>30</v>
      </c>
      <c r="C8" s="13">
        <v>4</v>
      </c>
      <c r="D8" s="22">
        <v>112596.27</v>
      </c>
      <c r="E8" s="22">
        <f t="shared" si="0"/>
        <v>116649.73572000001</v>
      </c>
      <c r="F8" s="22"/>
      <c r="G8" s="22"/>
      <c r="H8" s="15">
        <v>2020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33</v>
      </c>
      <c r="B9" s="12" t="s">
        <v>30</v>
      </c>
      <c r="C9" s="13">
        <v>5</v>
      </c>
      <c r="D9" s="22">
        <v>93181.94</v>
      </c>
      <c r="E9" s="22">
        <f t="shared" si="0"/>
        <v>96536.489840000009</v>
      </c>
      <c r="F9" s="22"/>
      <c r="G9" s="22"/>
      <c r="H9" s="15">
        <v>2020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34</v>
      </c>
      <c r="B10" s="12" t="s">
        <v>30</v>
      </c>
      <c r="C10" s="13">
        <v>6</v>
      </c>
      <c r="D10" s="22">
        <v>16857.36</v>
      </c>
      <c r="E10" s="22">
        <f t="shared" si="0"/>
        <v>17464.22496</v>
      </c>
      <c r="F10" s="22"/>
      <c r="G10" s="22"/>
      <c r="H10" s="15">
        <v>2020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7</v>
      </c>
      <c r="B11" s="12" t="s">
        <v>8</v>
      </c>
      <c r="C11" s="13">
        <v>7</v>
      </c>
      <c r="D11" s="22">
        <v>437386.66720000003</v>
      </c>
      <c r="E11" s="22">
        <f t="shared" si="0"/>
        <v>453132.58721920004</v>
      </c>
      <c r="F11" s="22"/>
      <c r="G11" s="22"/>
      <c r="H11" s="15">
        <v>1983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9</v>
      </c>
      <c r="B12" s="12" t="s">
        <v>10</v>
      </c>
      <c r="C12" s="13">
        <v>8</v>
      </c>
      <c r="D12" s="22">
        <v>1846579.5908000001</v>
      </c>
      <c r="E12" s="22">
        <f t="shared" si="0"/>
        <v>1913056.4560688003</v>
      </c>
      <c r="F12" s="22"/>
      <c r="G12" s="22"/>
      <c r="H12" s="15">
        <v>2001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11</v>
      </c>
      <c r="B13" s="12" t="s">
        <v>10</v>
      </c>
      <c r="C13" s="13">
        <v>9</v>
      </c>
      <c r="D13" s="22">
        <v>572421.74360000005</v>
      </c>
      <c r="E13" s="22">
        <f t="shared" si="0"/>
        <v>593028.92636960011</v>
      </c>
      <c r="F13" s="22"/>
      <c r="G13" s="22"/>
      <c r="H13" s="15">
        <v>2004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12</v>
      </c>
      <c r="B14" s="12" t="s">
        <v>10</v>
      </c>
      <c r="C14" s="13">
        <v>10</v>
      </c>
      <c r="D14" s="22">
        <v>640790.96480000007</v>
      </c>
      <c r="E14" s="22">
        <f t="shared" si="0"/>
        <v>663859.43953280011</v>
      </c>
      <c r="F14" s="22"/>
      <c r="G14" s="22"/>
      <c r="H14" s="15">
        <v>2001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13</v>
      </c>
      <c r="B15" s="12" t="s">
        <v>13</v>
      </c>
      <c r="C15" s="13">
        <v>11</v>
      </c>
      <c r="D15" s="22">
        <v>0</v>
      </c>
      <c r="E15" s="22">
        <f t="shared" si="0"/>
        <v>0</v>
      </c>
      <c r="F15" s="22"/>
      <c r="G15" s="22"/>
      <c r="H15" s="15">
        <v>1974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14</v>
      </c>
      <c r="B16" s="12" t="s">
        <v>10</v>
      </c>
      <c r="C16" s="13">
        <v>12</v>
      </c>
      <c r="D16" s="22">
        <v>23064.400800000003</v>
      </c>
      <c r="E16" s="22">
        <f t="shared" si="0"/>
        <v>23894.719228800004</v>
      </c>
      <c r="F16" s="22"/>
      <c r="G16" s="22"/>
      <c r="H16" s="15">
        <v>1999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15</v>
      </c>
      <c r="B17" s="12" t="s">
        <v>10</v>
      </c>
      <c r="C17" s="13">
        <v>13</v>
      </c>
      <c r="D17" s="22">
        <v>2965.8608000000004</v>
      </c>
      <c r="E17" s="22">
        <f t="shared" si="0"/>
        <v>3072.6317888000003</v>
      </c>
      <c r="F17" s="22"/>
      <c r="G17" s="22"/>
      <c r="H17" s="15">
        <v>1981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16</v>
      </c>
      <c r="B18" s="12" t="s">
        <v>10</v>
      </c>
      <c r="C18" s="13">
        <v>14</v>
      </c>
      <c r="D18" s="22">
        <v>66610.4516</v>
      </c>
      <c r="E18" s="22">
        <f t="shared" si="0"/>
        <v>69008.427857600007</v>
      </c>
      <c r="F18" s="22"/>
      <c r="G18" s="22"/>
      <c r="H18" s="15">
        <v>1999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17</v>
      </c>
      <c r="B19" s="12" t="s">
        <v>10</v>
      </c>
      <c r="C19" s="13">
        <v>15</v>
      </c>
      <c r="D19" s="22">
        <v>150780.30800000002</v>
      </c>
      <c r="E19" s="22">
        <f t="shared" si="0"/>
        <v>156208.39908800003</v>
      </c>
      <c r="F19" s="22"/>
      <c r="G19" s="22"/>
      <c r="H19" s="15">
        <v>1963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18</v>
      </c>
      <c r="B20" s="12" t="s">
        <v>19</v>
      </c>
      <c r="C20" s="13">
        <v>16</v>
      </c>
      <c r="D20" s="22">
        <v>151695.05680000002</v>
      </c>
      <c r="E20" s="22">
        <f t="shared" si="0"/>
        <v>157156.07884480004</v>
      </c>
      <c r="F20" s="22"/>
      <c r="G20" s="22"/>
      <c r="H20" s="15">
        <v>1990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20</v>
      </c>
      <c r="B21" s="12" t="s">
        <v>10</v>
      </c>
      <c r="C21" s="13">
        <v>17</v>
      </c>
      <c r="D21" s="22">
        <v>1058023.6884000001</v>
      </c>
      <c r="E21" s="22">
        <f t="shared" si="0"/>
        <v>1096112.5411824002</v>
      </c>
      <c r="F21" s="22"/>
      <c r="G21" s="22"/>
      <c r="H21" s="15">
        <v>1982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21</v>
      </c>
      <c r="B22" s="12" t="s">
        <v>8</v>
      </c>
      <c r="C22" s="13">
        <v>18</v>
      </c>
      <c r="D22" s="22">
        <v>112861.8484</v>
      </c>
      <c r="E22" s="22">
        <f t="shared" si="0"/>
        <v>116924.87494240001</v>
      </c>
      <c r="F22" s="22"/>
      <c r="G22" s="22"/>
      <c r="H22" s="15">
        <v>1964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22</v>
      </c>
      <c r="B23" s="12" t="s">
        <v>10</v>
      </c>
      <c r="C23" s="13">
        <v>19</v>
      </c>
      <c r="D23" s="22">
        <v>11624.1468</v>
      </c>
      <c r="E23" s="22">
        <f t="shared" si="0"/>
        <v>12042.6160848</v>
      </c>
      <c r="F23" s="22"/>
      <c r="G23" s="22"/>
      <c r="H23" s="15">
        <v>1972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23</v>
      </c>
      <c r="B24" s="12" t="s">
        <v>10</v>
      </c>
      <c r="C24" s="13">
        <v>20</v>
      </c>
      <c r="D24" s="22">
        <v>267390.74040000001</v>
      </c>
      <c r="E24" s="22">
        <f t="shared" si="0"/>
        <v>277016.80705440004</v>
      </c>
      <c r="F24" s="22"/>
      <c r="G24" s="22"/>
      <c r="H24" s="15">
        <v>2014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35</v>
      </c>
      <c r="B25" s="12" t="s">
        <v>30</v>
      </c>
      <c r="C25" s="13">
        <v>21</v>
      </c>
      <c r="D25" s="22">
        <v>18927.36</v>
      </c>
      <c r="E25" s="22">
        <f t="shared" si="0"/>
        <v>19608.74496</v>
      </c>
      <c r="F25" s="22"/>
      <c r="G25" s="22"/>
      <c r="H25" s="15">
        <v>2023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36</v>
      </c>
      <c r="B26" s="12" t="s">
        <v>30</v>
      </c>
      <c r="C26" s="13">
        <v>22</v>
      </c>
      <c r="D26" s="22">
        <v>9867.41</v>
      </c>
      <c r="E26" s="22">
        <f t="shared" si="0"/>
        <v>10222.636759999999</v>
      </c>
      <c r="F26" s="22"/>
      <c r="G26" s="22"/>
      <c r="H26" s="15">
        <v>2022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37</v>
      </c>
      <c r="B27" s="12" t="s">
        <v>30</v>
      </c>
      <c r="C27" s="13">
        <v>23</v>
      </c>
      <c r="D27" s="22">
        <v>9263.2000000000007</v>
      </c>
      <c r="E27" s="22">
        <f t="shared" si="0"/>
        <v>9596.6752000000015</v>
      </c>
      <c r="F27" s="22"/>
      <c r="G27" s="22"/>
      <c r="H27" s="15">
        <v>2020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38</v>
      </c>
      <c r="B28" s="12" t="s">
        <v>30</v>
      </c>
      <c r="C28" s="13">
        <v>24</v>
      </c>
      <c r="D28" s="22">
        <v>5812.56</v>
      </c>
      <c r="E28" s="22">
        <f t="shared" si="0"/>
        <v>6021.8121600000004</v>
      </c>
      <c r="F28" s="22"/>
      <c r="G28" s="22"/>
      <c r="H28" s="15">
        <v>2019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x14ac:dyDescent="0.25">
      <c r="A29" s="11" t="s">
        <v>39</v>
      </c>
      <c r="B29" s="12" t="s">
        <v>40</v>
      </c>
      <c r="C29" s="13">
        <v>25</v>
      </c>
      <c r="D29" s="22">
        <v>6587.13</v>
      </c>
      <c r="E29" s="22">
        <f t="shared" si="0"/>
        <v>6824.2666800000006</v>
      </c>
      <c r="F29" s="22"/>
      <c r="G29" s="22"/>
      <c r="H29" s="15">
        <v>1938</v>
      </c>
    </row>
    <row r="30" spans="1:22" x14ac:dyDescent="0.25">
      <c r="A30" s="11" t="s">
        <v>41</v>
      </c>
      <c r="B30" s="12" t="s">
        <v>40</v>
      </c>
      <c r="C30" s="13">
        <v>26</v>
      </c>
      <c r="D30" s="22">
        <v>9561.35</v>
      </c>
      <c r="E30" s="22">
        <f t="shared" si="0"/>
        <v>9905.5586000000003</v>
      </c>
      <c r="F30" s="22"/>
      <c r="G30" s="22"/>
      <c r="H30" s="15">
        <v>1939</v>
      </c>
    </row>
    <row r="31" spans="1:22" x14ac:dyDescent="0.25">
      <c r="D31" s="14">
        <f>SUM(D5:D30)</f>
        <v>6431134.1884000003</v>
      </c>
      <c r="E31" s="14">
        <f>SUM(E5:E30)</f>
        <v>6662655.0191824017</v>
      </c>
      <c r="F31" s="14">
        <f>SUM(F5:F30)</f>
        <v>0</v>
      </c>
      <c r="G31" s="14">
        <f>SUM(G5:G30)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2026-07-10T17:49:58Z</dcterms:modified>
</cp:coreProperties>
</file>